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ED\Documents\"/>
    </mc:Choice>
  </mc:AlternateContent>
  <xr:revisionPtr revIDLastSave="0" documentId="13_ncr:1_{AC5B43C3-E04E-4427-A0E5-34DFFDE38BEA}" xr6:coauthVersionLast="47" xr6:coauthVersionMax="47" xr10:uidLastSave="{00000000-0000-0000-0000-000000000000}"/>
  <bookViews>
    <workbookView xWindow="-120" yWindow="-120" windowWidth="29040" windowHeight="16440" xr2:uid="{B35029BE-B2C3-4F58-A656-569C1B14AD5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4" i="1" s="1"/>
  <c r="N22" i="1"/>
  <c r="E24" i="1"/>
  <c r="F24" i="1"/>
  <c r="G24" i="1"/>
  <c r="H24" i="1"/>
  <c r="J24" i="1"/>
  <c r="K24" i="1"/>
  <c r="L24" i="1"/>
  <c r="D24" i="1"/>
  <c r="E23" i="1"/>
  <c r="F23" i="1"/>
  <c r="G23" i="1"/>
  <c r="H23" i="1"/>
  <c r="J23" i="1"/>
  <c r="L23" i="1"/>
  <c r="D23" i="1"/>
  <c r="E22" i="1"/>
  <c r="F22" i="1"/>
  <c r="G22" i="1"/>
  <c r="H22" i="1"/>
  <c r="J22" i="1"/>
  <c r="L22" i="1"/>
  <c r="D22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5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6" i="1"/>
  <c r="L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5" i="1"/>
</calcChain>
</file>

<file path=xl/sharedStrings.xml><?xml version="1.0" encoding="utf-8"?>
<sst xmlns="http://schemas.openxmlformats.org/spreadsheetml/2006/main" count="35" uniqueCount="35">
  <si>
    <t>ตารางการตัดกรดนักเรียนห้อง3/12</t>
  </si>
  <si>
    <t>เลขทื่</t>
  </si>
  <si>
    <t>ชื่อ สกุล</t>
  </si>
  <si>
    <t>วิชา(500คะแนน)</t>
  </si>
  <si>
    <t>คณิต</t>
  </si>
  <si>
    <t>วิทย์</t>
  </si>
  <si>
    <t>ไทย</t>
  </si>
  <si>
    <t>อังกฤษ</t>
  </si>
  <si>
    <t>สังคม</t>
  </si>
  <si>
    <t>ใจดี มีตา</t>
  </si>
  <si>
    <t>ฟ้าใส ใยบัว</t>
  </si>
  <si>
    <t>ก้านแก้ว ชบาบัว</t>
  </si>
  <si>
    <t>ไก่ทอง เขางาม</t>
  </si>
  <si>
    <t>อ้อย จงจำดี</t>
  </si>
  <si>
    <t>บ้าใบ้  ถือใยบัว</t>
  </si>
  <si>
    <t>สมใจ สีสถาน</t>
  </si>
  <si>
    <t>บัวบาน  นามสง่า</t>
  </si>
  <si>
    <t>สมใจ ชื่นจิต</t>
  </si>
  <si>
    <t>พินิด คิดดูก่อร</t>
  </si>
  <si>
    <t>สมชนะ  พระแพ้</t>
  </si>
  <si>
    <t>แคราที อัมบริด</t>
  </si>
  <si>
    <t>เอาบัต เตอร์ฟลาย</t>
  </si>
  <si>
    <t>แฮรี่  คอบเตอร์</t>
  </si>
  <si>
    <t>เฮอไมโอนี้  พี่อูน</t>
  </si>
  <si>
    <t>อาฟเตอร์  ลาฟน๊ายยย</t>
  </si>
  <si>
    <t>อมรรัต  พัฒนากิจ</t>
  </si>
  <si>
    <t>,</t>
  </si>
  <si>
    <t>รวมคะแนน</t>
  </si>
  <si>
    <t>ร้อยละ</t>
  </si>
  <si>
    <t>เกรด</t>
  </si>
  <si>
    <t>ผลสรุป</t>
  </si>
  <si>
    <t>ประเมิณ</t>
  </si>
  <si>
    <t>คะแนนต่ำสุด</t>
  </si>
  <si>
    <t>คะแนนสูงสุด</t>
  </si>
  <si>
    <t>คะแนนเฉลี่ย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</si>
</sst>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b/>
      <sz val="22"/>
      <color theme="1"/>
      <name val="Arundina Sans"/>
      <family val="2"/>
    </font>
    <font>
      <sz val="14"/>
      <color theme="1"/>
      <name val="Tahoma"/>
      <family val="2"/>
      <charset val="222"/>
      <scheme val="minor"/>
    </font>
    <font>
      <sz val="18"/>
      <color theme="1"/>
      <name val="AngsanaIT9"/>
      <family val="1"/>
      <charset val="222"/>
    </font>
    <font>
      <sz val="8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8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9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4" borderId="2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0" fillId="0" borderId="17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5B20B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24E0D-4256-440C-8AB6-52536887478F}">
  <dimension ref="A1:T24"/>
  <sheetViews>
    <sheetView tabSelected="1" workbookViewId="0">
      <selection activeCell="P5" sqref="P5"/>
    </sheetView>
  </sheetViews>
  <sheetFormatPr defaultRowHeight="14.25" x14ac:dyDescent="0.2"/>
  <sheetData>
    <row r="1" spans="1:20" ht="14.25" customHeight="1" x14ac:dyDescent="0.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</row>
    <row r="2" spans="1:20" ht="15" thickBot="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/>
    </row>
    <row r="3" spans="1:20" ht="15.75" thickBot="1" x14ac:dyDescent="0.25">
      <c r="A3" s="27" t="s">
        <v>1</v>
      </c>
      <c r="B3" s="29" t="s">
        <v>2</v>
      </c>
      <c r="C3" s="30"/>
      <c r="D3" s="33" t="s">
        <v>3</v>
      </c>
      <c r="E3" s="34"/>
      <c r="F3" s="34"/>
      <c r="G3" s="34"/>
      <c r="H3" s="34"/>
      <c r="I3" s="35"/>
      <c r="J3" s="14" t="s">
        <v>27</v>
      </c>
      <c r="K3" s="15"/>
      <c r="L3" s="14" t="s">
        <v>28</v>
      </c>
      <c r="M3" s="15"/>
      <c r="N3" s="14" t="s">
        <v>29</v>
      </c>
      <c r="O3" s="15"/>
      <c r="P3" s="14" t="s">
        <v>30</v>
      </c>
      <c r="Q3" s="40"/>
    </row>
    <row r="4" spans="1:20" ht="15" thickBot="1" x14ac:dyDescent="0.25">
      <c r="A4" s="28"/>
      <c r="B4" s="31"/>
      <c r="C4" s="32"/>
      <c r="D4" s="3" t="s">
        <v>4</v>
      </c>
      <c r="E4" s="3" t="s">
        <v>5</v>
      </c>
      <c r="F4" s="3" t="s">
        <v>6</v>
      </c>
      <c r="G4" s="3" t="s">
        <v>8</v>
      </c>
      <c r="H4" s="8" t="s">
        <v>7</v>
      </c>
      <c r="I4" s="9"/>
      <c r="J4" s="16"/>
      <c r="K4" s="17"/>
      <c r="L4" s="38"/>
      <c r="M4" s="39"/>
      <c r="N4" s="38"/>
      <c r="O4" s="39"/>
      <c r="P4" s="16"/>
      <c r="Q4" s="41" t="s">
        <v>31</v>
      </c>
    </row>
    <row r="5" spans="1:20" ht="15" thickBot="1" x14ac:dyDescent="0.25">
      <c r="A5" s="1">
        <v>1</v>
      </c>
      <c r="B5" s="18" t="s">
        <v>9</v>
      </c>
      <c r="C5" s="19"/>
      <c r="D5" s="5">
        <v>80</v>
      </c>
      <c r="E5" s="4">
        <v>98</v>
      </c>
      <c r="F5" s="4">
        <v>95</v>
      </c>
      <c r="G5" s="4">
        <v>89</v>
      </c>
      <c r="H5" s="12">
        <v>87</v>
      </c>
      <c r="I5" s="20"/>
      <c r="J5" s="12">
        <f>SUM(D5:I5)</f>
        <v>449</v>
      </c>
      <c r="K5" s="13"/>
      <c r="L5" s="6">
        <f>AVERAGE(D5:I5)</f>
        <v>89.8</v>
      </c>
      <c r="M5" s="7"/>
      <c r="N5" s="5">
        <v>4</v>
      </c>
      <c r="O5" s="7"/>
      <c r="P5" s="4" t="str">
        <f>IF(L5&gt;=50,"เริศ",IF(L5&lt;=49,"ไม่เริศ"))</f>
        <v>เริศ</v>
      </c>
      <c r="Q5" s="4"/>
    </row>
    <row r="6" spans="1:20" ht="15" thickBot="1" x14ac:dyDescent="0.25">
      <c r="A6" s="2">
        <v>2</v>
      </c>
      <c r="B6" s="36" t="s">
        <v>10</v>
      </c>
      <c r="C6" s="37"/>
      <c r="D6" s="5">
        <v>81</v>
      </c>
      <c r="E6" s="4">
        <v>95</v>
      </c>
      <c r="F6" s="4">
        <v>95</v>
      </c>
      <c r="G6" s="4">
        <v>87</v>
      </c>
      <c r="H6" s="12">
        <v>98</v>
      </c>
      <c r="I6" s="13"/>
      <c r="J6" s="12">
        <f t="shared" ref="J6:J21" si="0">SUM(D6:I6)</f>
        <v>456</v>
      </c>
      <c r="K6" s="13"/>
      <c r="L6" s="6">
        <f t="shared" ref="L6" si="1">AVERAGE(D6:I6)</f>
        <v>91.2</v>
      </c>
      <c r="M6" s="5"/>
      <c r="N6" s="5">
        <v>4</v>
      </c>
      <c r="O6" s="7"/>
      <c r="P6" s="4" t="str">
        <f t="shared" ref="P6:P21" si="2">IF(L6&gt;=50,"เริศ",IF(L6&lt;=49,"ไม่เริศ"))</f>
        <v>เริศ</v>
      </c>
      <c r="Q6" s="4"/>
    </row>
    <row r="7" spans="1:20" ht="15" thickBot="1" x14ac:dyDescent="0.25">
      <c r="A7" s="2">
        <v>3</v>
      </c>
      <c r="B7" s="18" t="s">
        <v>11</v>
      </c>
      <c r="C7" s="19"/>
      <c r="D7" s="5">
        <v>82</v>
      </c>
      <c r="E7" s="4">
        <v>83</v>
      </c>
      <c r="F7" s="4">
        <v>98</v>
      </c>
      <c r="G7" s="4">
        <v>99</v>
      </c>
      <c r="H7" s="12">
        <v>75</v>
      </c>
      <c r="I7" s="13"/>
      <c r="J7" s="12">
        <f t="shared" si="0"/>
        <v>437</v>
      </c>
      <c r="K7" s="13"/>
      <c r="L7" s="6">
        <f t="shared" ref="L7:L21" si="3">AVERAGE(D7:I7)</f>
        <v>87.4</v>
      </c>
      <c r="M7" s="5"/>
      <c r="N7" s="5">
        <v>4</v>
      </c>
      <c r="O7" s="7"/>
      <c r="P7" s="4" t="str">
        <f t="shared" si="2"/>
        <v>เริศ</v>
      </c>
      <c r="Q7" s="4"/>
    </row>
    <row r="8" spans="1:20" ht="15" thickBot="1" x14ac:dyDescent="0.25">
      <c r="A8" s="2">
        <v>4</v>
      </c>
      <c r="B8" s="18" t="s">
        <v>12</v>
      </c>
      <c r="C8" s="19"/>
      <c r="D8" s="5">
        <v>83</v>
      </c>
      <c r="E8" s="4">
        <v>85</v>
      </c>
      <c r="F8" s="4">
        <v>85</v>
      </c>
      <c r="G8" s="4">
        <v>95</v>
      </c>
      <c r="H8" s="12">
        <v>79</v>
      </c>
      <c r="I8" s="13"/>
      <c r="J8" s="12">
        <f t="shared" si="0"/>
        <v>427</v>
      </c>
      <c r="K8" s="13"/>
      <c r="L8" s="6">
        <f t="shared" si="3"/>
        <v>85.4</v>
      </c>
      <c r="M8" s="5"/>
      <c r="N8" s="5">
        <v>4</v>
      </c>
      <c r="O8" s="7"/>
      <c r="P8" s="4" t="str">
        <f t="shared" si="2"/>
        <v>เริศ</v>
      </c>
      <c r="Q8" s="4"/>
    </row>
    <row r="9" spans="1:20" ht="15" thickBot="1" x14ac:dyDescent="0.25">
      <c r="A9" s="2">
        <v>5</v>
      </c>
      <c r="B9" s="18" t="s">
        <v>13</v>
      </c>
      <c r="C9" s="19"/>
      <c r="D9" s="5">
        <v>84</v>
      </c>
      <c r="E9" s="4">
        <v>88</v>
      </c>
      <c r="F9" s="4">
        <v>98</v>
      </c>
      <c r="G9" s="4">
        <v>76</v>
      </c>
      <c r="H9" s="12">
        <v>98</v>
      </c>
      <c r="I9" s="13"/>
      <c r="J9" s="12">
        <f t="shared" si="0"/>
        <v>444</v>
      </c>
      <c r="K9" s="13"/>
      <c r="L9" s="6">
        <f t="shared" si="3"/>
        <v>88.8</v>
      </c>
      <c r="M9" s="5"/>
      <c r="N9" s="5">
        <v>4</v>
      </c>
      <c r="O9" s="7"/>
      <c r="P9" s="4" t="str">
        <f t="shared" si="2"/>
        <v>เริศ</v>
      </c>
      <c r="Q9" s="4"/>
    </row>
    <row r="10" spans="1:20" ht="15" thickBot="1" x14ac:dyDescent="0.25">
      <c r="A10" s="2">
        <v>6</v>
      </c>
      <c r="B10" s="18" t="s">
        <v>14</v>
      </c>
      <c r="C10" s="19"/>
      <c r="D10" s="5">
        <v>85</v>
      </c>
      <c r="E10" s="4">
        <v>92</v>
      </c>
      <c r="F10" s="4">
        <v>86</v>
      </c>
      <c r="G10" s="4">
        <v>84</v>
      </c>
      <c r="H10" s="12">
        <v>89</v>
      </c>
      <c r="I10" s="13"/>
      <c r="J10" s="12">
        <f t="shared" si="0"/>
        <v>436</v>
      </c>
      <c r="K10" s="13"/>
      <c r="L10" s="6">
        <f t="shared" si="3"/>
        <v>87.2</v>
      </c>
      <c r="M10" s="5"/>
      <c r="N10" s="5">
        <v>4</v>
      </c>
      <c r="O10" s="7"/>
      <c r="P10" s="4" t="str">
        <f t="shared" si="2"/>
        <v>เริศ</v>
      </c>
      <c r="Q10" s="4"/>
      <c r="T10" t="s">
        <v>26</v>
      </c>
    </row>
    <row r="11" spans="1:20" ht="15" thickBot="1" x14ac:dyDescent="0.25">
      <c r="A11" s="2">
        <v>7</v>
      </c>
      <c r="B11" s="10" t="s">
        <v>15</v>
      </c>
      <c r="C11" s="11"/>
      <c r="D11" s="5">
        <v>86</v>
      </c>
      <c r="E11" s="4">
        <v>89</v>
      </c>
      <c r="F11" s="4">
        <v>76</v>
      </c>
      <c r="G11" s="4">
        <v>72</v>
      </c>
      <c r="H11" s="12">
        <v>100</v>
      </c>
      <c r="I11" s="13"/>
      <c r="J11" s="12">
        <f t="shared" si="0"/>
        <v>423</v>
      </c>
      <c r="K11" s="13"/>
      <c r="L11" s="6">
        <f t="shared" si="3"/>
        <v>84.6</v>
      </c>
      <c r="M11" s="5"/>
      <c r="N11" s="5">
        <v>4</v>
      </c>
      <c r="O11" s="7"/>
      <c r="P11" s="4" t="str">
        <f t="shared" si="2"/>
        <v>เริศ</v>
      </c>
      <c r="Q11" s="4"/>
    </row>
    <row r="12" spans="1:20" ht="15" thickBot="1" x14ac:dyDescent="0.25">
      <c r="A12" s="2">
        <v>8</v>
      </c>
      <c r="B12" s="10" t="s">
        <v>16</v>
      </c>
      <c r="C12" s="11"/>
      <c r="D12" s="5">
        <v>87</v>
      </c>
      <c r="E12" s="4">
        <v>90</v>
      </c>
      <c r="F12" s="4">
        <v>89</v>
      </c>
      <c r="G12" s="4">
        <v>94</v>
      </c>
      <c r="H12" s="12">
        <v>80</v>
      </c>
      <c r="I12" s="13"/>
      <c r="J12" s="12">
        <f t="shared" si="0"/>
        <v>440</v>
      </c>
      <c r="K12" s="13"/>
      <c r="L12" s="6">
        <f t="shared" si="3"/>
        <v>88</v>
      </c>
      <c r="M12" s="5"/>
      <c r="N12" s="5">
        <v>4</v>
      </c>
      <c r="O12" s="7"/>
      <c r="P12" s="4" t="str">
        <f t="shared" si="2"/>
        <v>เริศ</v>
      </c>
      <c r="Q12" s="4"/>
    </row>
    <row r="13" spans="1:20" ht="15" thickBot="1" x14ac:dyDescent="0.25">
      <c r="A13" s="2">
        <v>9</v>
      </c>
      <c r="B13" s="10" t="s">
        <v>17</v>
      </c>
      <c r="C13" s="11"/>
      <c r="D13" s="5">
        <v>88</v>
      </c>
      <c r="E13" s="4">
        <v>95</v>
      </c>
      <c r="F13" s="4">
        <v>55</v>
      </c>
      <c r="G13" s="4">
        <v>81</v>
      </c>
      <c r="H13" s="12">
        <v>81</v>
      </c>
      <c r="I13" s="13"/>
      <c r="J13" s="12">
        <f t="shared" si="0"/>
        <v>400</v>
      </c>
      <c r="K13" s="13"/>
      <c r="L13" s="6">
        <f t="shared" si="3"/>
        <v>80</v>
      </c>
      <c r="M13" s="5"/>
      <c r="N13" s="5">
        <v>4</v>
      </c>
      <c r="O13" s="7"/>
      <c r="P13" s="4" t="str">
        <f t="shared" si="2"/>
        <v>เริศ</v>
      </c>
      <c r="Q13" s="4"/>
    </row>
    <row r="14" spans="1:20" ht="15" thickBot="1" x14ac:dyDescent="0.25">
      <c r="A14" s="2">
        <v>10</v>
      </c>
      <c r="B14" s="10" t="s">
        <v>18</v>
      </c>
      <c r="C14" s="11"/>
      <c r="D14" s="5">
        <v>89</v>
      </c>
      <c r="E14" s="4">
        <v>92</v>
      </c>
      <c r="F14" s="4">
        <v>96</v>
      </c>
      <c r="G14" s="4">
        <v>79</v>
      </c>
      <c r="H14" s="12">
        <v>82</v>
      </c>
      <c r="I14" s="13"/>
      <c r="J14" s="12">
        <f t="shared" si="0"/>
        <v>438</v>
      </c>
      <c r="K14" s="13"/>
      <c r="L14" s="6">
        <f t="shared" si="3"/>
        <v>87.6</v>
      </c>
      <c r="M14" s="5"/>
      <c r="N14" s="5">
        <v>4</v>
      </c>
      <c r="O14" s="7"/>
      <c r="P14" s="4" t="str">
        <f t="shared" si="2"/>
        <v>เริศ</v>
      </c>
      <c r="Q14" s="4"/>
    </row>
    <row r="15" spans="1:20" ht="15" thickBot="1" x14ac:dyDescent="0.25">
      <c r="A15" s="2">
        <v>11</v>
      </c>
      <c r="B15" s="10" t="s">
        <v>19</v>
      </c>
      <c r="C15" s="11"/>
      <c r="D15" s="5">
        <v>90</v>
      </c>
      <c r="E15" s="4">
        <v>91</v>
      </c>
      <c r="F15" s="4">
        <v>96</v>
      </c>
      <c r="G15" s="4">
        <v>87</v>
      </c>
      <c r="H15" s="12">
        <v>83</v>
      </c>
      <c r="I15" s="13"/>
      <c r="J15" s="12">
        <f t="shared" si="0"/>
        <v>447</v>
      </c>
      <c r="K15" s="13"/>
      <c r="L15" s="6">
        <f t="shared" si="3"/>
        <v>89.4</v>
      </c>
      <c r="M15" s="5"/>
      <c r="N15" s="5">
        <v>4</v>
      </c>
      <c r="O15" s="7"/>
      <c r="P15" s="4" t="str">
        <f t="shared" si="2"/>
        <v>เริศ</v>
      </c>
      <c r="Q15" s="4"/>
    </row>
    <row r="16" spans="1:20" ht="15" thickBot="1" x14ac:dyDescent="0.25">
      <c r="A16" s="2">
        <v>12</v>
      </c>
      <c r="B16" s="10" t="s">
        <v>20</v>
      </c>
      <c r="C16" s="11"/>
      <c r="D16" s="5">
        <v>80</v>
      </c>
      <c r="E16" s="4">
        <v>80</v>
      </c>
      <c r="F16" s="4">
        <v>78</v>
      </c>
      <c r="G16" s="4">
        <v>97</v>
      </c>
      <c r="H16" s="12">
        <v>84</v>
      </c>
      <c r="I16" s="13"/>
      <c r="J16" s="12">
        <f t="shared" si="0"/>
        <v>419</v>
      </c>
      <c r="K16" s="13"/>
      <c r="L16" s="6">
        <f t="shared" si="3"/>
        <v>83.8</v>
      </c>
      <c r="M16" s="5"/>
      <c r="N16" s="5">
        <v>4</v>
      </c>
      <c r="O16" s="7"/>
      <c r="P16" s="4" t="str">
        <f t="shared" si="2"/>
        <v>เริศ</v>
      </c>
      <c r="Q16" s="4"/>
    </row>
    <row r="17" spans="1:17" ht="15" thickBot="1" x14ac:dyDescent="0.25">
      <c r="A17" s="2">
        <v>13</v>
      </c>
      <c r="B17" s="10" t="s">
        <v>21</v>
      </c>
      <c r="C17" s="11"/>
      <c r="D17" s="5">
        <v>88</v>
      </c>
      <c r="E17" s="4">
        <v>85</v>
      </c>
      <c r="F17" s="4">
        <v>89</v>
      </c>
      <c r="G17" s="4">
        <v>81</v>
      </c>
      <c r="H17" s="12">
        <v>76</v>
      </c>
      <c r="I17" s="13"/>
      <c r="J17" s="12">
        <f t="shared" si="0"/>
        <v>419</v>
      </c>
      <c r="K17" s="13"/>
      <c r="L17" s="6">
        <f t="shared" si="3"/>
        <v>83.8</v>
      </c>
      <c r="M17" s="5"/>
      <c r="N17" s="5">
        <v>4</v>
      </c>
      <c r="O17" s="7"/>
      <c r="P17" s="4" t="str">
        <f t="shared" si="2"/>
        <v>เริศ</v>
      </c>
      <c r="Q17" s="4"/>
    </row>
    <row r="18" spans="1:17" ht="15" thickBot="1" x14ac:dyDescent="0.25">
      <c r="A18" s="2">
        <v>14</v>
      </c>
      <c r="B18" s="10" t="s">
        <v>22</v>
      </c>
      <c r="C18" s="11"/>
      <c r="D18" s="5">
        <v>85</v>
      </c>
      <c r="E18" s="4">
        <v>83</v>
      </c>
      <c r="F18" s="4">
        <v>85</v>
      </c>
      <c r="G18" s="4">
        <v>89</v>
      </c>
      <c r="H18" s="12">
        <v>77</v>
      </c>
      <c r="I18" s="13"/>
      <c r="J18" s="12">
        <f>SUM(D18:I18)</f>
        <v>419</v>
      </c>
      <c r="K18" s="13"/>
      <c r="L18" s="6">
        <f t="shared" si="3"/>
        <v>83.8</v>
      </c>
      <c r="M18" s="5"/>
      <c r="N18" s="5">
        <v>4</v>
      </c>
      <c r="O18" s="7"/>
      <c r="P18" s="4" t="str">
        <f t="shared" si="2"/>
        <v>เริศ</v>
      </c>
      <c r="Q18" s="4"/>
    </row>
    <row r="19" spans="1:17" ht="15" thickBot="1" x14ac:dyDescent="0.25">
      <c r="A19" s="2">
        <v>15</v>
      </c>
      <c r="B19" s="10" t="s">
        <v>23</v>
      </c>
      <c r="C19" s="11"/>
      <c r="D19" s="5">
        <v>95</v>
      </c>
      <c r="E19" s="4">
        <v>96</v>
      </c>
      <c r="F19" s="4">
        <v>96</v>
      </c>
      <c r="G19" s="4">
        <v>95</v>
      </c>
      <c r="H19" s="12">
        <v>78</v>
      </c>
      <c r="I19" s="13"/>
      <c r="J19" s="12">
        <f t="shared" si="0"/>
        <v>460</v>
      </c>
      <c r="K19" s="13"/>
      <c r="L19" s="6">
        <f t="shared" si="3"/>
        <v>92</v>
      </c>
      <c r="M19" s="5"/>
      <c r="N19" s="5">
        <v>4</v>
      </c>
      <c r="O19" s="7"/>
      <c r="P19" s="4" t="str">
        <f t="shared" si="2"/>
        <v>เริศ</v>
      </c>
      <c r="Q19" s="4"/>
    </row>
    <row r="20" spans="1:17" ht="15" thickBot="1" x14ac:dyDescent="0.25">
      <c r="A20" s="2">
        <v>16</v>
      </c>
      <c r="B20" s="10" t="s">
        <v>24</v>
      </c>
      <c r="C20" s="11"/>
      <c r="D20" s="5">
        <v>98</v>
      </c>
      <c r="E20" s="4">
        <v>100</v>
      </c>
      <c r="F20" s="4">
        <v>78</v>
      </c>
      <c r="G20" s="4">
        <v>71</v>
      </c>
      <c r="H20" s="12">
        <v>79</v>
      </c>
      <c r="I20" s="13"/>
      <c r="J20" s="12">
        <f t="shared" si="0"/>
        <v>426</v>
      </c>
      <c r="K20" s="13"/>
      <c r="L20" s="6">
        <f t="shared" si="3"/>
        <v>85.2</v>
      </c>
      <c r="M20" s="5"/>
      <c r="N20" s="5">
        <v>4</v>
      </c>
      <c r="O20" s="7"/>
      <c r="P20" s="4" t="str">
        <f t="shared" si="2"/>
        <v>เริศ</v>
      </c>
      <c r="Q20" s="4"/>
    </row>
    <row r="21" spans="1:17" ht="15" thickBot="1" x14ac:dyDescent="0.25">
      <c r="A21" s="42">
        <v>17</v>
      </c>
      <c r="B21" s="18" t="s">
        <v>25</v>
      </c>
      <c r="C21" s="19"/>
      <c r="D21" s="5">
        <v>62</v>
      </c>
      <c r="E21" s="4">
        <v>99</v>
      </c>
      <c r="F21" s="4">
        <v>100</v>
      </c>
      <c r="G21" s="4">
        <v>83</v>
      </c>
      <c r="H21" s="12">
        <v>80</v>
      </c>
      <c r="I21" s="13"/>
      <c r="J21" s="12">
        <f t="shared" si="0"/>
        <v>424</v>
      </c>
      <c r="K21" s="13"/>
      <c r="L21" s="6">
        <f t="shared" si="3"/>
        <v>84.8</v>
      </c>
      <c r="M21" s="5"/>
      <c r="N21" s="5">
        <v>4</v>
      </c>
      <c r="O21" s="5"/>
      <c r="P21" s="4" t="str">
        <f t="shared" si="2"/>
        <v>เริศ</v>
      </c>
      <c r="Q21" s="4"/>
    </row>
    <row r="22" spans="1:17" ht="15" thickBot="1" x14ac:dyDescent="0.25">
      <c r="A22" s="43" t="s">
        <v>32</v>
      </c>
      <c r="B22" s="44"/>
      <c r="C22" s="45"/>
      <c r="D22" s="4">
        <f>MIN(D5:D21)</f>
        <v>62</v>
      </c>
      <c r="E22" s="4">
        <f t="shared" ref="E22:L22" si="4">MIN(E5:E21)</f>
        <v>80</v>
      </c>
      <c r="F22" s="4">
        <f t="shared" si="4"/>
        <v>55</v>
      </c>
      <c r="G22" s="4">
        <f t="shared" si="4"/>
        <v>71</v>
      </c>
      <c r="H22" s="4">
        <f t="shared" si="4"/>
        <v>75</v>
      </c>
      <c r="I22" s="4"/>
      <c r="J22" s="4">
        <f t="shared" si="4"/>
        <v>400</v>
      </c>
      <c r="K22" s="4"/>
      <c r="L22" s="4">
        <f t="shared" si="4"/>
        <v>80</v>
      </c>
      <c r="M22" s="4"/>
      <c r="N22" s="5">
        <f>MAX(N5:N21)</f>
        <v>4</v>
      </c>
      <c r="O22" s="4"/>
      <c r="P22" s="4"/>
      <c r="Q22" s="4"/>
    </row>
    <row r="23" spans="1:17" ht="15" thickBot="1" x14ac:dyDescent="0.25">
      <c r="A23" s="43" t="s">
        <v>33</v>
      </c>
      <c r="B23" s="44"/>
      <c r="C23" s="45"/>
      <c r="D23" s="4">
        <f>MAX(D5:D22)</f>
        <v>98</v>
      </c>
      <c r="E23" s="4">
        <f t="shared" ref="E23:L23" si="5">MAX(E5:E22)</f>
        <v>100</v>
      </c>
      <c r="F23" s="4">
        <f t="shared" si="5"/>
        <v>100</v>
      </c>
      <c r="G23" s="4">
        <f t="shared" si="5"/>
        <v>99</v>
      </c>
      <c r="H23" s="4">
        <f t="shared" si="5"/>
        <v>100</v>
      </c>
      <c r="I23" s="4"/>
      <c r="J23" s="4">
        <f t="shared" si="5"/>
        <v>460</v>
      </c>
      <c r="K23" s="4"/>
      <c r="L23" s="4">
        <f t="shared" si="5"/>
        <v>92</v>
      </c>
      <c r="M23" s="4"/>
      <c r="N23" s="5">
        <f t="shared" ref="N23:N24" si="6">MAX(N6:N22)</f>
        <v>4</v>
      </c>
      <c r="O23" s="4"/>
      <c r="P23" s="4"/>
      <c r="Q23" s="4"/>
    </row>
    <row r="24" spans="1:17" ht="15" thickBot="1" x14ac:dyDescent="0.25">
      <c r="A24" s="43" t="s">
        <v>34</v>
      </c>
      <c r="B24" s="44"/>
      <c r="C24" s="45"/>
      <c r="D24" s="4">
        <f>AVERAGE(D5:D23)</f>
        <v>84.368421052631575</v>
      </c>
      <c r="E24" s="4">
        <f t="shared" ref="E24:L24" si="7">AVERAGE(E5:E23)</f>
        <v>90.578947368421055</v>
      </c>
      <c r="F24" s="4">
        <f t="shared" si="7"/>
        <v>86.84210526315789</v>
      </c>
      <c r="G24" s="4">
        <f t="shared" si="7"/>
        <v>85.736842105263165</v>
      </c>
      <c r="H24" s="4">
        <f t="shared" si="7"/>
        <v>84.263157894736835</v>
      </c>
      <c r="I24" s="4"/>
      <c r="J24" s="4">
        <f t="shared" si="7"/>
        <v>432.84210526315792</v>
      </c>
      <c r="K24" s="4" t="e">
        <f t="shared" si="7"/>
        <v>#DIV/0!</v>
      </c>
      <c r="L24" s="4">
        <f t="shared" si="7"/>
        <v>86.568421052631578</v>
      </c>
      <c r="M24" s="4"/>
      <c r="N24" s="5">
        <f t="shared" si="6"/>
        <v>4</v>
      </c>
      <c r="O24" s="4"/>
      <c r="P24" s="4"/>
      <c r="Q24" s="4"/>
    </row>
  </sheetData>
  <mergeCells count="63">
    <mergeCell ref="P3:P4"/>
    <mergeCell ref="A22:C22"/>
    <mergeCell ref="A24:C24"/>
    <mergeCell ref="A23:C23"/>
    <mergeCell ref="L3:M4"/>
    <mergeCell ref="N3:O4"/>
    <mergeCell ref="J21:K21"/>
    <mergeCell ref="J17:K17"/>
    <mergeCell ref="J18:K18"/>
    <mergeCell ref="J19:K19"/>
    <mergeCell ref="J20:K20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T2"/>
    <mergeCell ref="A3:A4"/>
    <mergeCell ref="B3:C4"/>
    <mergeCell ref="D3:I3"/>
    <mergeCell ref="J5:K5"/>
    <mergeCell ref="J6:K6"/>
    <mergeCell ref="B13:C13"/>
    <mergeCell ref="B14:C14"/>
    <mergeCell ref="B15:C15"/>
    <mergeCell ref="B16:C16"/>
    <mergeCell ref="B5:C5"/>
    <mergeCell ref="B6:C6"/>
    <mergeCell ref="B7:C7"/>
    <mergeCell ref="B8:C8"/>
    <mergeCell ref="B9:C9"/>
    <mergeCell ref="B20:C20"/>
    <mergeCell ref="B10:C10"/>
    <mergeCell ref="H5:I5"/>
    <mergeCell ref="H6:I6"/>
    <mergeCell ref="H7:I7"/>
    <mergeCell ref="B11:C11"/>
    <mergeCell ref="H13:I13"/>
    <mergeCell ref="B12:C12"/>
    <mergeCell ref="B17:C17"/>
    <mergeCell ref="B18:C18"/>
    <mergeCell ref="B19:C19"/>
    <mergeCell ref="H4:I4"/>
    <mergeCell ref="B21:C21"/>
    <mergeCell ref="H21:I21"/>
    <mergeCell ref="J3:K4"/>
    <mergeCell ref="H20:I20"/>
    <mergeCell ref="H14:I14"/>
    <mergeCell ref="H15:I15"/>
    <mergeCell ref="H16:I16"/>
    <mergeCell ref="H17:I17"/>
    <mergeCell ref="H18:I18"/>
    <mergeCell ref="H19:I19"/>
    <mergeCell ref="H8:I8"/>
    <mergeCell ref="H9:I9"/>
    <mergeCell ref="H10:I10"/>
    <mergeCell ref="H11:I11"/>
    <mergeCell ref="H12:I1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GIFTED</dc:creator>
  <cp:lastModifiedBy>GIFTED</cp:lastModifiedBy>
  <dcterms:created xsi:type="dcterms:W3CDTF">2023-08-07T08:08:52Z</dcterms:created>
  <dcterms:modified xsi:type="dcterms:W3CDTF">2023-09-04T08:23:38Z</dcterms:modified>
</cp:coreProperties>
</file>