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FTED\Documents\"/>
    </mc:Choice>
  </mc:AlternateContent>
  <bookViews>
    <workbookView xWindow="0" yWindow="0" windowWidth="28800" windowHeight="143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H10" i="1"/>
  <c r="H4" i="1"/>
  <c r="L4" i="1" s="1"/>
  <c r="H5" i="1"/>
  <c r="G10" i="1"/>
  <c r="F10" i="1"/>
  <c r="D10" i="1"/>
  <c r="C10" i="1"/>
  <c r="L5" i="1"/>
  <c r="L6" i="1"/>
  <c r="L7" i="1"/>
  <c r="L8" i="1"/>
  <c r="L9" i="1"/>
  <c r="J4" i="1"/>
  <c r="J5" i="1"/>
  <c r="J6" i="1"/>
  <c r="J7" i="1"/>
  <c r="J8" i="1"/>
  <c r="J9" i="1"/>
  <c r="H6" i="1"/>
  <c r="H7" i="1"/>
  <c r="H8" i="1"/>
  <c r="H9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<sst xmlns="http://schemas.openxmlformats.org/spreadsheetml/2006/main" count="18" uniqueCount="18">
  <si>
    <t>ตารางเงินเดือนพนักงานบริษัทบัวขาว จำกกัด</t>
  </si>
  <si>
    <t>รหัส</t>
  </si>
  <si>
    <t>ชื่อ-สกุล</t>
  </si>
  <si>
    <t>เงือนเดือน</t>
  </si>
  <si>
    <t>จำนวนชั่วโมงOT</t>
  </si>
  <si>
    <t>เบี้ยขยัน</t>
  </si>
  <si>
    <t>ภาษี7%</t>
  </si>
  <si>
    <t>ประกันสังคม5%</t>
  </si>
  <si>
    <t>หักเงินเก็บ3%</t>
  </si>
  <si>
    <t>รับสุทธิ</t>
  </si>
  <si>
    <t>รวมทั้งหมด</t>
  </si>
  <si>
    <t>นายปื้ม</t>
  </si>
  <si>
    <t>นายภู</t>
  </si>
  <si>
    <t>นายเปอ</t>
  </si>
  <si>
    <t>นายวิด</t>
  </si>
  <si>
    <t>นายจา</t>
  </si>
  <si>
    <t>นายปุณ</t>
  </si>
  <si>
    <t>ชั่วโมง OT ชั่วโมงละ 95บาท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</si>
</sst>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sz val="16"/>
      <color theme="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3" fontId="0" fillId="0" borderId="0" xfId="0" applyNumberFormat="1"/>
    <xf numFmtId="0" fontId="0" fillId="0" borderId="3" xfId="0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tabSelected="1" topLeftCell="B1" zoomScale="214" zoomScaleNormal="214" workbookViewId="0">
      <selection activeCell="F10" sqref="F10"/>
    </sheetView>
  </sheetViews>
  <sheetFormatPr defaultRowHeight="14.25" x14ac:dyDescent="0.2"/>
  <sheetData>
    <row r="2" spans="1:12" ht="19.5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9" t="s">
        <v>1</v>
      </c>
      <c r="B3" s="7" t="s">
        <v>2</v>
      </c>
      <c r="C3" s="7" t="s">
        <v>3</v>
      </c>
      <c r="D3" s="6" t="s">
        <v>4</v>
      </c>
      <c r="E3" s="6"/>
      <c r="F3" s="7" t="s">
        <v>5</v>
      </c>
      <c r="G3" s="7" t="s">
        <v>6</v>
      </c>
      <c r="H3" s="6" t="s">
        <v>7</v>
      </c>
      <c r="I3" s="6"/>
      <c r="J3" s="6" t="s">
        <v>8</v>
      </c>
      <c r="K3" s="6"/>
      <c r="L3" s="7" t="s">
        <v>9</v>
      </c>
    </row>
    <row r="4" spans="1:12" x14ac:dyDescent="0.2">
      <c r="A4" s="1">
        <v>123</v>
      </c>
      <c r="B4" s="1" t="s">
        <v>11</v>
      </c>
      <c r="C4" s="10">
        <v>8500</v>
      </c>
      <c r="D4" s="4">
        <v>23</v>
      </c>
      <c r="E4" s="4"/>
      <c r="F4" s="1">
        <v>500</v>
      </c>
      <c r="G4">
        <f>(C4+F4+(D4*95))*7%</f>
        <v>782.95</v>
      </c>
      <c r="H4" s="4">
        <f>(C4+F4+(D4*95))*5%</f>
        <v>559.25</v>
      </c>
      <c r="I4" s="4"/>
      <c r="J4" s="4">
        <f>(C4+F4+(D4*95))*3%</f>
        <v>335.55</v>
      </c>
      <c r="K4" s="4"/>
      <c r="L4">
        <f>C4+F4+(D4*95)-G4-H4-J4</f>
        <v>9507.25</v>
      </c>
    </row>
    <row r="5" spans="1:12" x14ac:dyDescent="0.2">
      <c r="A5" s="1">
        <v>124</v>
      </c>
      <c r="B5" s="1" t="s">
        <v>12</v>
      </c>
      <c r="C5" s="10">
        <v>9000</v>
      </c>
      <c r="D5" s="2">
        <v>15</v>
      </c>
      <c r="E5" s="2"/>
      <c r="F5" s="1">
        <v>300</v>
      </c>
      <c r="G5">
        <f t="shared" ref="G5:G9" si="0">(C5+F5+(D5*95))*7%</f>
        <v>750.75000000000011</v>
      </c>
      <c r="H5" s="4">
        <f>(C5+F5+(D5*95))*5%</f>
        <v>536.25</v>
      </c>
      <c r="I5" s="4"/>
      <c r="J5" s="4">
        <f t="shared" ref="J5:J9" si="1">(C5+F5+(D5*95))*3%</f>
        <v>321.75</v>
      </c>
      <c r="K5" s="4"/>
      <c r="L5">
        <f t="shared" ref="L5:L9" si="2">C5+F5+(D5*95)-G5-H5-J5</f>
        <v>9116.25</v>
      </c>
    </row>
    <row r="6" spans="1:12" x14ac:dyDescent="0.2">
      <c r="A6" s="1">
        <v>125</v>
      </c>
      <c r="B6" s="1" t="s">
        <v>13</v>
      </c>
      <c r="C6" s="10">
        <v>9300</v>
      </c>
      <c r="D6" s="2">
        <v>9</v>
      </c>
      <c r="E6" s="2"/>
      <c r="F6" s="1">
        <v>500</v>
      </c>
      <c r="G6">
        <f t="shared" si="0"/>
        <v>745.85</v>
      </c>
      <c r="H6" s="4">
        <f t="shared" ref="H5:H9" si="3">(C6+F6+(D6*95))*5%</f>
        <v>532.75</v>
      </c>
      <c r="I6" s="4"/>
      <c r="J6" s="4">
        <f t="shared" si="1"/>
        <v>319.64999999999998</v>
      </c>
      <c r="K6" s="4"/>
      <c r="L6">
        <f t="shared" si="2"/>
        <v>9056.75</v>
      </c>
    </row>
    <row r="7" spans="1:12" x14ac:dyDescent="0.2">
      <c r="A7" s="1">
        <v>126</v>
      </c>
      <c r="B7" s="1" t="s">
        <v>14</v>
      </c>
      <c r="C7" s="10">
        <v>7000</v>
      </c>
      <c r="D7" s="2">
        <v>12</v>
      </c>
      <c r="E7" s="2"/>
      <c r="F7" s="1">
        <v>200</v>
      </c>
      <c r="G7">
        <f t="shared" si="0"/>
        <v>583.80000000000007</v>
      </c>
      <c r="H7" s="4">
        <f t="shared" si="3"/>
        <v>417</v>
      </c>
      <c r="I7" s="4"/>
      <c r="J7" s="4">
        <f t="shared" si="1"/>
        <v>250.2</v>
      </c>
      <c r="K7" s="4"/>
      <c r="L7">
        <f t="shared" si="2"/>
        <v>7089</v>
      </c>
    </row>
    <row r="8" spans="1:12" x14ac:dyDescent="0.2">
      <c r="A8" s="1">
        <v>127</v>
      </c>
      <c r="B8" s="1" t="s">
        <v>15</v>
      </c>
      <c r="C8" s="10">
        <v>5000</v>
      </c>
      <c r="D8" s="2">
        <v>30</v>
      </c>
      <c r="E8" s="2"/>
      <c r="F8" s="1">
        <v>500</v>
      </c>
      <c r="G8">
        <f t="shared" si="0"/>
        <v>584.5</v>
      </c>
      <c r="H8" s="4">
        <f t="shared" si="3"/>
        <v>417.5</v>
      </c>
      <c r="I8" s="4"/>
      <c r="J8" s="4">
        <f t="shared" si="1"/>
        <v>250.5</v>
      </c>
      <c r="K8" s="4"/>
      <c r="L8">
        <f t="shared" si="2"/>
        <v>7097.5</v>
      </c>
    </row>
    <row r="9" spans="1:12" x14ac:dyDescent="0.2">
      <c r="A9" s="1">
        <v>253</v>
      </c>
      <c r="B9" s="1" t="s">
        <v>16</v>
      </c>
      <c r="C9" s="10">
        <v>12000</v>
      </c>
      <c r="D9" s="2">
        <v>25</v>
      </c>
      <c r="E9" s="2"/>
      <c r="F9" s="1">
        <v>450</v>
      </c>
      <c r="G9">
        <f t="shared" si="0"/>
        <v>1037.75</v>
      </c>
      <c r="H9" s="4">
        <f t="shared" si="3"/>
        <v>741.25</v>
      </c>
      <c r="I9" s="4"/>
      <c r="J9" s="4">
        <f t="shared" si="1"/>
        <v>444.75</v>
      </c>
      <c r="K9" s="4"/>
      <c r="L9">
        <f t="shared" si="2"/>
        <v>12601.25</v>
      </c>
    </row>
    <row r="10" spans="1:12" x14ac:dyDescent="0.2">
      <c r="A10" s="5" t="s">
        <v>10</v>
      </c>
      <c r="B10" s="5"/>
      <c r="C10" s="10">
        <f>C4+C5+C6+C7+C8+C9</f>
        <v>50800</v>
      </c>
      <c r="D10" s="2">
        <f>D4+D5+D6+D7+D8+D9</f>
        <v>114</v>
      </c>
      <c r="E10" s="2"/>
      <c r="F10">
        <f>F4+F5+F6+F7+F8+F9</f>
        <v>2450</v>
      </c>
      <c r="G10">
        <f>G4+G5+G6+G7+G8+G9</f>
        <v>4485.6000000000004</v>
      </c>
      <c r="H10" s="2">
        <f>H4+H5+H6+H7+H8+H9</f>
        <v>3204</v>
      </c>
      <c r="I10" s="2"/>
      <c r="J10" s="2">
        <f>J4+J5+J6+J7+J8+J9</f>
        <v>1922.3999999999999</v>
      </c>
      <c r="K10" s="2"/>
      <c r="L10">
        <f>L4+L5+L6+L7+L8+L9</f>
        <v>54468</v>
      </c>
    </row>
    <row r="11" spans="1:12" x14ac:dyDescent="0.2">
      <c r="D11" s="2"/>
      <c r="E11" s="2"/>
      <c r="H11" s="2"/>
      <c r="I11" s="2"/>
      <c r="J11" s="2"/>
      <c r="K11" s="2"/>
    </row>
    <row r="12" spans="1:12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3" t="s">
        <v>17</v>
      </c>
      <c r="B13" s="3"/>
      <c r="C13" s="3"/>
      <c r="D13" s="11"/>
      <c r="E13" s="2"/>
      <c r="H13" s="2"/>
      <c r="I13" s="2"/>
      <c r="J13" s="2"/>
      <c r="K13" s="2"/>
    </row>
  </sheetData>
  <mergeCells count="34">
    <mergeCell ref="J10:K10"/>
    <mergeCell ref="A12:L12"/>
    <mergeCell ref="A13:C13"/>
    <mergeCell ref="D13:E13"/>
    <mergeCell ref="H13:I13"/>
    <mergeCell ref="J13:K13"/>
    <mergeCell ref="H11:I11"/>
    <mergeCell ref="D11:E11"/>
    <mergeCell ref="J11:K11"/>
    <mergeCell ref="J4:K4"/>
    <mergeCell ref="J5:K5"/>
    <mergeCell ref="J6:K6"/>
    <mergeCell ref="J7:K7"/>
    <mergeCell ref="J8:K8"/>
    <mergeCell ref="J9:K9"/>
    <mergeCell ref="D8:E8"/>
    <mergeCell ref="D9:E9"/>
    <mergeCell ref="D10:E10"/>
    <mergeCell ref="H4:I4"/>
    <mergeCell ref="H5:I5"/>
    <mergeCell ref="H6:I6"/>
    <mergeCell ref="H7:I7"/>
    <mergeCell ref="H8:I8"/>
    <mergeCell ref="H9:I9"/>
    <mergeCell ref="H10:I10"/>
    <mergeCell ref="D3:E3"/>
    <mergeCell ref="H3:I3"/>
    <mergeCell ref="J3:K3"/>
    <mergeCell ref="A2:L2"/>
    <mergeCell ref="A10:B10"/>
    <mergeCell ref="D4:E4"/>
    <mergeCell ref="D5:E5"/>
    <mergeCell ref="D6:E6"/>
    <mergeCell ref="D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GIFTED</dc:creator>
  <cp:lastModifiedBy>GIFTED</cp:lastModifiedBy>
  <dcterms:created xsi:type="dcterms:W3CDTF">2023-08-21T08:24:16Z</dcterms:created>
  <dcterms:modified xsi:type="dcterms:W3CDTF">2023-08-21T08:58:28Z</dcterms:modified>
</cp:coreProperties>
</file>